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c0a86b86a88b4ed/CLERK Desktop/Euxton Parish Council/Finance/2026^F2027/"/>
    </mc:Choice>
  </mc:AlternateContent>
  <xr:revisionPtr revIDLastSave="30" documentId="8_{6F9E61B5-ABFB-45AB-A73E-604A12030834}" xr6:coauthVersionLast="47" xr6:coauthVersionMax="47" xr10:uidLastSave="{AB4D19A7-6373-4C25-8203-4DF60F6DBD7E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xlnm.Print_Area" localSheetId="0">Sheet1!$B$1:$L$50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K48" i="1" l="1"/>
  <c r="K19" i="1" l="1"/>
  <c r="F48" i="1" l="1"/>
  <c r="E32" i="1"/>
  <c r="E48" i="1" s="1"/>
  <c r="E50" i="1" l="1"/>
  <c r="E60" i="1" s="1"/>
</calcChain>
</file>

<file path=xl/sharedStrings.xml><?xml version="1.0" encoding="utf-8"?>
<sst xmlns="http://schemas.openxmlformats.org/spreadsheetml/2006/main" count="76" uniqueCount="39">
  <si>
    <t>CIL Monies Report</t>
  </si>
  <si>
    <t>Financial Year:</t>
  </si>
  <si>
    <t>£</t>
  </si>
  <si>
    <t>Date</t>
  </si>
  <si>
    <t>Location</t>
  </si>
  <si>
    <t>EUXTON PARISH COUNCIL</t>
  </si>
  <si>
    <t>Description/location</t>
  </si>
  <si>
    <t>2016/17</t>
  </si>
  <si>
    <t>2018/19</t>
  </si>
  <si>
    <t>2019/20</t>
  </si>
  <si>
    <t>2020/21</t>
  </si>
  <si>
    <t>2017/18</t>
  </si>
  <si>
    <t xml:space="preserve">Total CIL received </t>
  </si>
  <si>
    <t xml:space="preserve">Total Expenditure  </t>
  </si>
  <si>
    <t xml:space="preserve">Total CIL receipts  </t>
  </si>
  <si>
    <t xml:space="preserve">Total Expenditure </t>
  </si>
  <si>
    <t>Description</t>
  </si>
  <si>
    <t>* = Installment</t>
  </si>
  <si>
    <t>2021/22</t>
  </si>
  <si>
    <t>Balance</t>
  </si>
  <si>
    <t>Committed</t>
  </si>
  <si>
    <t xml:space="preserve">CIL Income Breakdown Report </t>
  </si>
  <si>
    <t xml:space="preserve">CIL Expenditure Breakdown Report </t>
  </si>
  <si>
    <t>2022/23</t>
  </si>
  <si>
    <t>Outstanding unspent (allocations see CIL123 list)</t>
  </si>
  <si>
    <t>2023/24</t>
  </si>
  <si>
    <t>0</t>
  </si>
  <si>
    <t>CIL Balances /  Spending Years (less expenditure)</t>
  </si>
  <si>
    <t>2024 / 2025</t>
  </si>
  <si>
    <t>CIL funds carried forward (less the expenditure above)</t>
  </si>
  <si>
    <t>Statutory</t>
  </si>
  <si>
    <t>Received</t>
  </si>
  <si>
    <t>Spent</t>
  </si>
  <si>
    <t>CIL Reconciliation (from CIL start to current)</t>
  </si>
  <si>
    <t>2025 / 2026</t>
  </si>
  <si>
    <t>1 April 2026 to 31 March 2027</t>
  </si>
  <si>
    <t>21/01134/FUL 36 Park Road</t>
  </si>
  <si>
    <t>2026 / 2027</t>
  </si>
  <si>
    <t>As at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</si>
</sst>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dd/mm/yy;@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Impact"/>
      <family val="2"/>
    </font>
    <font>
      <sz val="6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11" xfId="0" applyFont="1" applyBorder="1"/>
    <xf numFmtId="0" fontId="3" fillId="0" borderId="5" xfId="0" applyFont="1" applyBorder="1"/>
    <xf numFmtId="0" fontId="2" fillId="0" borderId="12" xfId="0" applyFont="1" applyBorder="1"/>
    <xf numFmtId="0" fontId="3" fillId="0" borderId="0" xfId="0" applyFont="1"/>
    <xf numFmtId="4" fontId="5" fillId="0" borderId="0" xfId="0" applyNumberFormat="1" applyFont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2" fillId="0" borderId="0" xfId="0" applyNumberFormat="1" applyFont="1"/>
    <xf numFmtId="164" fontId="2" fillId="0" borderId="0" xfId="0" applyNumberFormat="1" applyFont="1"/>
    <xf numFmtId="4" fontId="2" fillId="0" borderId="6" xfId="0" applyNumberFormat="1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10" xfId="0" applyNumberFormat="1" applyFont="1" applyBorder="1"/>
    <xf numFmtId="0" fontId="5" fillId="0" borderId="0" xfId="0" applyFont="1" applyAlignment="1">
      <alignment horizontal="center"/>
    </xf>
    <xf numFmtId="43" fontId="2" fillId="0" borderId="0" xfId="1" applyFont="1" applyBorder="1"/>
    <xf numFmtId="0" fontId="2" fillId="0" borderId="10" xfId="0" applyFont="1" applyBorder="1"/>
    <xf numFmtId="0" fontId="6" fillId="0" borderId="0" xfId="0" applyFont="1" applyAlignment="1">
      <alignment horizontal="left" vertical="center" wrapText="1"/>
    </xf>
    <xf numFmtId="8" fontId="6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164" fontId="2" fillId="0" borderId="8" xfId="0" applyNumberFormat="1" applyFont="1" applyBorder="1" applyAlignment="1">
      <alignment horizontal="center"/>
    </xf>
    <xf numFmtId="43" fontId="2" fillId="0" borderId="1" xfId="1" applyFont="1" applyBorder="1"/>
    <xf numFmtId="4" fontId="5" fillId="0" borderId="14" xfId="0" applyNumberFormat="1" applyFont="1" applyBorder="1" applyAlignment="1">
      <alignment horizontal="center"/>
    </xf>
    <xf numFmtId="4" fontId="2" fillId="0" borderId="14" xfId="0" applyNumberFormat="1" applyFont="1" applyBorder="1"/>
    <xf numFmtId="0" fontId="0" fillId="0" borderId="5" xfId="0" applyBorder="1" applyAlignment="1">
      <alignment horizontal="left"/>
    </xf>
    <xf numFmtId="164" fontId="0" fillId="0" borderId="5" xfId="0" quotePrefix="1" applyNumberFormat="1" applyBorder="1" applyAlignment="1">
      <alignment vertical="top"/>
    </xf>
    <xf numFmtId="0" fontId="0" fillId="0" borderId="9" xfId="0" applyBorder="1" applyAlignment="1">
      <alignment horizontal="right"/>
    </xf>
    <xf numFmtId="43" fontId="2" fillId="0" borderId="15" xfId="0" applyNumberFormat="1" applyFont="1" applyBorder="1"/>
    <xf numFmtId="43" fontId="5" fillId="2" borderId="1" xfId="1" applyFont="1" applyFill="1" applyBorder="1"/>
    <xf numFmtId="43" fontId="2" fillId="2" borderId="1" xfId="1" applyFont="1" applyFill="1" applyBorder="1"/>
    <xf numFmtId="0" fontId="2" fillId="2" borderId="1" xfId="0" applyFont="1" applyFill="1" applyBorder="1"/>
    <xf numFmtId="0" fontId="0" fillId="2" borderId="0" xfId="0" applyFill="1"/>
    <xf numFmtId="0" fontId="2" fillId="2" borderId="0" xfId="0" applyFont="1" applyFill="1"/>
    <xf numFmtId="43" fontId="2" fillId="2" borderId="0" xfId="1" applyFont="1" applyFill="1"/>
    <xf numFmtId="43" fontId="2" fillId="0" borderId="0" xfId="0" applyNumberFormat="1" applyFont="1"/>
    <xf numFmtId="17" fontId="0" fillId="0" borderId="0" xfId="0" applyNumberFormat="1"/>
    <xf numFmtId="17" fontId="2" fillId="0" borderId="5" xfId="0" applyNumberFormat="1" applyFont="1" applyBorder="1" applyAlignment="1">
      <alignment horizontal="left"/>
    </xf>
    <xf numFmtId="165" fontId="0" fillId="0" borderId="0" xfId="0" applyNumberFormat="1"/>
    <xf numFmtId="8" fontId="2" fillId="0" borderId="0" xfId="1" applyNumberFormat="1" applyFont="1" applyBorder="1"/>
    <xf numFmtId="164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  <xf numFmtId="8" fontId="0" fillId="0" borderId="0" xfId="0" applyNumberFormat="1"/>
    <xf numFmtId="8" fontId="2" fillId="0" borderId="0" xfId="0" applyNumberFormat="1" applyFont="1"/>
    <xf numFmtId="17" fontId="2" fillId="0" borderId="0" xfId="0" applyNumberFormat="1" applyFont="1"/>
    <xf numFmtId="0" fontId="0" fillId="3" borderId="5" xfId="0" applyFill="1" applyBorder="1" applyAlignment="1">
      <alignment horizontal="left"/>
    </xf>
    <xf numFmtId="0" fontId="0" fillId="3" borderId="0" xfId="0" applyFill="1"/>
    <xf numFmtId="0" fontId="2" fillId="3" borderId="0" xfId="0" applyFont="1" applyFill="1"/>
    <xf numFmtId="43" fontId="2" fillId="3" borderId="0" xfId="1" applyFont="1" applyFill="1" applyBorder="1"/>
    <xf numFmtId="0" fontId="0" fillId="3" borderId="0" xfId="0" applyFill="1" applyAlignment="1">
      <alignment wrapText="1"/>
    </xf>
    <xf numFmtId="43" fontId="1" fillId="3" borderId="0" xfId="1" applyFont="1" applyFill="1" applyBorder="1"/>
    <xf numFmtId="43" fontId="0" fillId="3" borderId="0" xfId="1" quotePrefix="1" applyFont="1" applyFill="1" applyBorder="1"/>
    <xf numFmtId="0" fontId="0" fillId="3" borderId="0" xfId="0" quotePrefix="1" applyFill="1" applyAlignment="1">
      <alignment horizontal="right"/>
    </xf>
    <xf numFmtId="4" fontId="0" fillId="3" borderId="0" xfId="0" applyNumberFormat="1" applyFill="1"/>
    <xf numFmtId="43" fontId="0" fillId="3" borderId="0" xfId="0" applyNumberFormat="1" applyFill="1"/>
    <xf numFmtId="43" fontId="0" fillId="3" borderId="0" xfId="1" quotePrefix="1" applyFont="1" applyFill="1" applyBorder="1" applyAlignment="1">
      <alignment horizontal="right"/>
    </xf>
    <xf numFmtId="0" fontId="5" fillId="0" borderId="13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textRotation="90"/>
    </xf>
    <xf numFmtId="4" fontId="5" fillId="0" borderId="1" xfId="0" applyNumberFormat="1" applyFont="1" applyBorder="1" applyAlignment="1">
      <alignment horizontal="center"/>
    </xf>
    <xf numFmtId="165" fontId="0" fillId="0" borderId="0" xfId="1" applyNumberFormat="1" applyFont="1"/>
    <xf numFmtId="165" fontId="2" fillId="0" borderId="0" xfId="1" applyNumberFormat="1" applyFont="1" applyBorder="1"/>
    <xf numFmtId="165" fontId="2" fillId="0" borderId="1" xfId="1" applyNumberFormat="1" applyFont="1" applyBorder="1"/>
    <xf numFmtId="165" fontId="2" fillId="0" borderId="0" xfId="1" applyNumberFormat="1" applyFont="1"/>
    <xf numFmtId="165" fontId="2" fillId="0" borderId="15" xfId="1" applyNumberFormat="1" applyFont="1" applyBorder="1"/>
    <xf numFmtId="17" fontId="9" fillId="0" borderId="0" xfId="0" quotePrefix="1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5" fontId="2" fillId="0" borderId="0" xfId="0" applyNumberFormat="1" applyFont="1"/>
    <xf numFmtId="0" fontId="1" fillId="0" borderId="0" xfId="0" applyFont="1"/>
    <xf numFmtId="8" fontId="1" fillId="0" borderId="0" xfId="0" applyNumberFormat="1" applyFont="1"/>
    <xf numFmtId="165" fontId="1" fillId="0" borderId="0" xfId="1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0"/>
  <sheetViews>
    <sheetView tabSelected="1" topLeftCell="A13" zoomScale="85" zoomScaleNormal="85" workbookViewId="0">
      <selection activeCell="C15" sqref="C15"/>
    </sheetView>
  </sheetViews>
  <sheetFormatPr defaultColWidth="8.6640625" defaultRowHeight="14.4" x14ac:dyDescent="0.3"/>
  <cols>
    <col min="1" max="1" width="2.88671875" style="1" customWidth="1"/>
    <col min="2" max="2" width="12.44140625" style="17" customWidth="1"/>
    <col min="3" max="3" width="53.33203125" style="1" customWidth="1"/>
    <col min="4" max="4" width="1.33203125" style="1" customWidth="1"/>
    <col min="5" max="5" width="13.5546875" style="1" customWidth="1"/>
    <col min="6" max="6" width="12.5546875" style="1" customWidth="1"/>
    <col min="7" max="7" width="1.6640625" style="1" customWidth="1"/>
    <col min="8" max="8" width="2" style="1" customWidth="1"/>
    <col min="9" max="9" width="10" style="1" customWidth="1"/>
    <col min="10" max="10" width="48.6640625" style="1" customWidth="1"/>
    <col min="11" max="11" width="12.33203125" style="1" customWidth="1"/>
    <col min="12" max="12" width="4.109375" style="1" customWidth="1"/>
    <col min="13" max="13" width="8.6640625" style="1"/>
    <col min="14" max="14" width="11.6640625" style="1" bestFit="1" customWidth="1"/>
    <col min="15" max="15" width="12" style="1" bestFit="1" customWidth="1"/>
    <col min="16" max="16384" width="8.6640625" style="1"/>
  </cols>
  <sheetData>
    <row r="1" spans="2:15" ht="18" thickBot="1" x14ac:dyDescent="0.35">
      <c r="B1" s="75" t="s">
        <v>38</v>
      </c>
      <c r="J1" s="26"/>
      <c r="K1" s="26"/>
    </row>
    <row r="2" spans="2:15" ht="18" x14ac:dyDescent="0.35">
      <c r="B2" s="80" t="s">
        <v>5</v>
      </c>
      <c r="C2" s="81"/>
      <c r="D2" s="81"/>
      <c r="E2" s="81"/>
      <c r="F2" s="81"/>
      <c r="G2" s="81"/>
      <c r="H2" s="81"/>
      <c r="I2" s="81"/>
      <c r="J2" s="81"/>
      <c r="K2" s="81"/>
      <c r="L2" s="82"/>
    </row>
    <row r="3" spans="2:15" ht="25.8" x14ac:dyDescent="0.5">
      <c r="B3" s="2" t="s">
        <v>0</v>
      </c>
      <c r="F3" s="1" t="s">
        <v>1</v>
      </c>
      <c r="I3" t="s">
        <v>35</v>
      </c>
      <c r="K3" s="73" t="s">
        <v>30</v>
      </c>
      <c r="L3" s="3"/>
    </row>
    <row r="4" spans="2:15" x14ac:dyDescent="0.3">
      <c r="B4" s="4"/>
      <c r="L4" s="3"/>
    </row>
    <row r="5" spans="2:15" x14ac:dyDescent="0.3">
      <c r="B5" s="5"/>
      <c r="C5" s="6"/>
      <c r="D5" s="6"/>
      <c r="E5" s="6"/>
      <c r="F5" s="6"/>
      <c r="G5" s="6"/>
      <c r="H5" s="6"/>
      <c r="I5" s="6"/>
      <c r="J5" s="6"/>
      <c r="K5" s="6"/>
      <c r="L5" s="7"/>
    </row>
    <row r="6" spans="2:15" x14ac:dyDescent="0.3">
      <c r="B6" s="4"/>
      <c r="H6" s="8"/>
      <c r="L6" s="3"/>
    </row>
    <row r="7" spans="2:15" ht="18" x14ac:dyDescent="0.35">
      <c r="B7" s="9" t="s">
        <v>21</v>
      </c>
      <c r="H7" s="10"/>
      <c r="I7" s="11" t="s">
        <v>22</v>
      </c>
      <c r="K7" s="12"/>
      <c r="L7" s="3"/>
    </row>
    <row r="8" spans="2:15" x14ac:dyDescent="0.3">
      <c r="B8" s="63" t="s">
        <v>3</v>
      </c>
      <c r="C8" s="64" t="s">
        <v>4</v>
      </c>
      <c r="D8" s="66"/>
      <c r="E8" s="6"/>
      <c r="F8" s="67" t="s">
        <v>2</v>
      </c>
      <c r="G8" s="29"/>
      <c r="H8" s="10"/>
      <c r="I8" s="64" t="s">
        <v>3</v>
      </c>
      <c r="J8" s="64" t="s">
        <v>6</v>
      </c>
      <c r="K8" s="67" t="s">
        <v>2</v>
      </c>
      <c r="L8" s="13"/>
    </row>
    <row r="9" spans="2:15" x14ac:dyDescent="0.3">
      <c r="B9" s="32">
        <v>46136</v>
      </c>
      <c r="C9" t="s">
        <v>36</v>
      </c>
      <c r="D9" s="24"/>
      <c r="E9" s="25"/>
      <c r="F9" s="49">
        <v>7.03</v>
      </c>
      <c r="G9" s="12"/>
      <c r="H9" s="10"/>
      <c r="I9" s="46"/>
      <c r="J9"/>
      <c r="K9" s="68"/>
      <c r="L9" s="13"/>
    </row>
    <row r="10" spans="2:15" x14ac:dyDescent="0.3">
      <c r="B10" s="32"/>
      <c r="C10" s="24"/>
      <c r="F10" s="49"/>
      <c r="G10" s="14"/>
      <c r="H10" s="10"/>
      <c r="I10" s="46"/>
      <c r="J10"/>
      <c r="K10" s="68"/>
      <c r="L10" s="16"/>
    </row>
    <row r="11" spans="2:15" x14ac:dyDescent="0.3">
      <c r="B11" s="32"/>
      <c r="C11"/>
      <c r="F11" s="49"/>
      <c r="G11" s="14"/>
      <c r="H11" s="10"/>
      <c r="I11" s="46"/>
      <c r="J11"/>
      <c r="K11" s="68"/>
      <c r="L11" s="16"/>
    </row>
    <row r="12" spans="2:15" ht="14.7" customHeight="1" x14ac:dyDescent="0.3">
      <c r="B12" s="32"/>
      <c r="C12"/>
      <c r="F12" s="49"/>
      <c r="G12" s="14"/>
      <c r="H12" s="10"/>
      <c r="I12" s="47"/>
      <c r="J12"/>
      <c r="K12" s="69"/>
      <c r="L12" s="16"/>
    </row>
    <row r="13" spans="2:15" ht="14.4" customHeight="1" x14ac:dyDescent="0.3">
      <c r="B13" s="32"/>
      <c r="C13"/>
      <c r="E13" s="50"/>
      <c r="F13" s="49"/>
      <c r="G13" s="14"/>
      <c r="H13" s="10"/>
      <c r="I13" s="48"/>
      <c r="J13"/>
      <c r="K13" s="69"/>
      <c r="L13" s="16"/>
      <c r="N13"/>
      <c r="O13" s="41"/>
    </row>
    <row r="14" spans="2:15" ht="14.4" customHeight="1" x14ac:dyDescent="0.3">
      <c r="B14" s="43"/>
      <c r="F14" s="44"/>
      <c r="G14" s="14"/>
      <c r="H14" s="10"/>
      <c r="I14" s="47"/>
      <c r="J14"/>
      <c r="K14" s="68"/>
      <c r="L14" s="16"/>
    </row>
    <row r="15" spans="2:15" ht="14.4" customHeight="1" x14ac:dyDescent="0.3">
      <c r="B15" s="43"/>
      <c r="C15"/>
      <c r="F15" s="44"/>
      <c r="G15" s="14"/>
      <c r="H15" s="10"/>
      <c r="I15" s="47"/>
      <c r="J15"/>
      <c r="K15" s="68"/>
      <c r="L15" s="16"/>
    </row>
    <row r="16" spans="2:15" ht="14.4" customHeight="1" x14ac:dyDescent="0.3">
      <c r="B16" s="43"/>
      <c r="C16"/>
      <c r="F16" s="44"/>
      <c r="G16" s="14"/>
      <c r="H16" s="10"/>
      <c r="I16" s="47"/>
      <c r="J16"/>
      <c r="K16" s="68"/>
      <c r="L16" s="16"/>
    </row>
    <row r="17" spans="2:15" ht="14.4" customHeight="1" x14ac:dyDescent="0.3">
      <c r="B17" s="43"/>
      <c r="C17"/>
      <c r="F17" s="44"/>
      <c r="G17" s="14"/>
      <c r="H17" s="10"/>
      <c r="I17" s="47"/>
      <c r="J17"/>
      <c r="K17" s="68"/>
      <c r="L17" s="16"/>
    </row>
    <row r="18" spans="2:15" x14ac:dyDescent="0.3">
      <c r="B18" s="43"/>
      <c r="C18" s="24"/>
      <c r="E18" s="76"/>
      <c r="F18" s="28"/>
      <c r="G18" s="14"/>
      <c r="H18" s="10"/>
      <c r="I18" s="15"/>
      <c r="J18"/>
      <c r="K18" s="70"/>
      <c r="L18" s="16"/>
      <c r="O18" s="50"/>
    </row>
    <row r="19" spans="2:15" x14ac:dyDescent="0.3">
      <c r="B19" s="43"/>
      <c r="F19" s="45">
        <f>SUM(F9:F18)</f>
        <v>7.03</v>
      </c>
      <c r="G19" s="14"/>
      <c r="H19" s="10"/>
      <c r="I19" s="17"/>
      <c r="K19" s="69">
        <f>SUM(K9:K18)</f>
        <v>0</v>
      </c>
      <c r="L19" s="16"/>
      <c r="O19" s="50"/>
    </row>
    <row r="20" spans="2:15" ht="15" thickBot="1" x14ac:dyDescent="0.35">
      <c r="B20" s="27"/>
      <c r="C20" s="19"/>
      <c r="D20" s="19"/>
      <c r="E20" s="19"/>
      <c r="F20" s="19"/>
      <c r="G20" s="19"/>
      <c r="H20" s="19"/>
      <c r="I20" s="19"/>
      <c r="J20" s="19"/>
      <c r="K20" s="19"/>
      <c r="L20" s="20"/>
      <c r="O20" s="50"/>
    </row>
    <row r="21" spans="2:15" x14ac:dyDescent="0.3">
      <c r="B21" s="4"/>
      <c r="L21" s="3"/>
    </row>
    <row r="22" spans="2:15" ht="18" x14ac:dyDescent="0.35">
      <c r="B22" s="9" t="s">
        <v>33</v>
      </c>
      <c r="E22" s="21" t="s">
        <v>2</v>
      </c>
      <c r="F22" s="21" t="s">
        <v>2</v>
      </c>
      <c r="G22" s="29"/>
      <c r="I22" s="11" t="s">
        <v>27</v>
      </c>
      <c r="K22" s="21"/>
      <c r="L22" s="3"/>
    </row>
    <row r="23" spans="2:15" x14ac:dyDescent="0.3">
      <c r="B23" s="63" t="s">
        <v>3</v>
      </c>
      <c r="C23" s="64" t="s">
        <v>16</v>
      </c>
      <c r="D23" s="6"/>
      <c r="E23" s="65" t="s">
        <v>31</v>
      </c>
      <c r="F23" s="65" t="s">
        <v>32</v>
      </c>
      <c r="G23" s="29"/>
      <c r="I23" s="64" t="s">
        <v>3</v>
      </c>
      <c r="J23" s="64" t="s">
        <v>16</v>
      </c>
      <c r="K23" s="65" t="s">
        <v>2</v>
      </c>
      <c r="L23" s="3"/>
      <c r="O23" s="50"/>
    </row>
    <row r="24" spans="2:15" x14ac:dyDescent="0.3">
      <c r="B24" s="52" t="s">
        <v>7</v>
      </c>
      <c r="C24" s="53" t="s">
        <v>12</v>
      </c>
      <c r="D24" s="54"/>
      <c r="E24" s="55">
        <v>69656.929999999993</v>
      </c>
      <c r="F24" s="54"/>
      <c r="G24" s="30"/>
      <c r="I24" s="42"/>
      <c r="J24"/>
      <c r="K24" s="69"/>
      <c r="L24" s="3"/>
      <c r="O24" s="50"/>
    </row>
    <row r="25" spans="2:15" x14ac:dyDescent="0.3">
      <c r="B25" s="52" t="s">
        <v>7</v>
      </c>
      <c r="C25" s="53" t="s">
        <v>13</v>
      </c>
      <c r="D25" s="56"/>
      <c r="E25" s="56"/>
      <c r="F25" s="57">
        <v>-22480.75</v>
      </c>
      <c r="G25" s="30"/>
      <c r="I25" s="42"/>
      <c r="J25"/>
      <c r="K25" s="69"/>
      <c r="L25" s="3"/>
      <c r="O25" s="50"/>
    </row>
    <row r="26" spans="2:15" x14ac:dyDescent="0.3">
      <c r="B26" s="52" t="s">
        <v>11</v>
      </c>
      <c r="C26" s="53" t="s">
        <v>12</v>
      </c>
      <c r="D26" s="56"/>
      <c r="E26" s="58"/>
      <c r="F26" s="57"/>
      <c r="G26" s="30"/>
      <c r="I26" s="51">
        <v>45413</v>
      </c>
      <c r="J26" t="s">
        <v>24</v>
      </c>
      <c r="K26" s="71">
        <v>79211.14</v>
      </c>
      <c r="L26" s="3"/>
    </row>
    <row r="27" spans="2:15" x14ac:dyDescent="0.3">
      <c r="B27" s="52" t="s">
        <v>11</v>
      </c>
      <c r="C27" s="53" t="s">
        <v>13</v>
      </c>
      <c r="D27" s="56"/>
      <c r="E27" s="59"/>
      <c r="F27" s="55">
        <v>-1950</v>
      </c>
      <c r="G27" s="30"/>
      <c r="I27" s="42">
        <v>45566</v>
      </c>
      <c r="J27" t="s">
        <v>24</v>
      </c>
      <c r="K27" s="69">
        <v>22391.11</v>
      </c>
      <c r="L27" s="3"/>
    </row>
    <row r="28" spans="2:15" x14ac:dyDescent="0.3">
      <c r="B28" s="52" t="s">
        <v>8</v>
      </c>
      <c r="C28" s="56" t="s">
        <v>14</v>
      </c>
      <c r="D28" s="56"/>
      <c r="E28" s="55">
        <v>174092.45</v>
      </c>
      <c r="F28" s="54"/>
      <c r="G28" s="30"/>
      <c r="I28" s="51">
        <v>45748</v>
      </c>
      <c r="J28" t="s">
        <v>24</v>
      </c>
      <c r="K28" s="71">
        <v>37138.21</v>
      </c>
      <c r="L28" s="3"/>
      <c r="O28" s="50"/>
    </row>
    <row r="29" spans="2:15" x14ac:dyDescent="0.3">
      <c r="B29" s="52" t="s">
        <v>8</v>
      </c>
      <c r="C29" s="53" t="s">
        <v>13</v>
      </c>
      <c r="D29" s="53"/>
      <c r="E29" s="59"/>
      <c r="F29" s="55">
        <v>-7712.47</v>
      </c>
      <c r="G29" s="30"/>
      <c r="K29" s="69"/>
      <c r="L29" s="3"/>
      <c r="O29" s="50"/>
    </row>
    <row r="30" spans="2:15" x14ac:dyDescent="0.3">
      <c r="B30" s="52" t="s">
        <v>9</v>
      </c>
      <c r="C30" s="53" t="s">
        <v>12</v>
      </c>
      <c r="D30" s="53"/>
      <c r="E30" s="55">
        <v>9184.73</v>
      </c>
      <c r="F30" s="54"/>
      <c r="G30" s="30"/>
      <c r="K30" s="69"/>
      <c r="L30" s="3"/>
      <c r="O30" s="50"/>
    </row>
    <row r="31" spans="2:15" x14ac:dyDescent="0.3">
      <c r="B31" s="52" t="s">
        <v>9</v>
      </c>
      <c r="C31" s="53" t="s">
        <v>13</v>
      </c>
      <c r="D31" s="53"/>
      <c r="E31" s="53"/>
      <c r="F31" s="55">
        <v>-18817.52</v>
      </c>
      <c r="G31" s="30"/>
      <c r="K31" s="69"/>
      <c r="L31" s="3"/>
    </row>
    <row r="32" spans="2:15" x14ac:dyDescent="0.3">
      <c r="B32" s="52" t="s">
        <v>10</v>
      </c>
      <c r="C32" s="53" t="s">
        <v>12</v>
      </c>
      <c r="D32" s="53"/>
      <c r="E32" s="55">
        <f>7119.29</f>
        <v>7119.29</v>
      </c>
      <c r="F32" s="54"/>
      <c r="G32" s="30"/>
      <c r="K32" s="69"/>
      <c r="L32" s="3"/>
    </row>
    <row r="33" spans="2:15" x14ac:dyDescent="0.3">
      <c r="B33" s="52" t="s">
        <v>10</v>
      </c>
      <c r="C33" s="53" t="s">
        <v>15</v>
      </c>
      <c r="D33" s="53"/>
      <c r="E33" s="53"/>
      <c r="F33" s="55">
        <v>-2030</v>
      </c>
      <c r="G33" s="30"/>
      <c r="K33" s="69"/>
      <c r="L33" s="3"/>
      <c r="O33" s="50"/>
    </row>
    <row r="34" spans="2:15" x14ac:dyDescent="0.3">
      <c r="B34" s="52" t="s">
        <v>18</v>
      </c>
      <c r="C34" s="53" t="s">
        <v>12</v>
      </c>
      <c r="D34" s="53"/>
      <c r="E34" s="60">
        <v>11718.62</v>
      </c>
      <c r="F34" s="55"/>
      <c r="G34" s="30"/>
      <c r="K34" s="69"/>
      <c r="L34" s="3"/>
      <c r="O34" s="50"/>
    </row>
    <row r="35" spans="2:15" x14ac:dyDescent="0.3">
      <c r="B35" s="52" t="s">
        <v>18</v>
      </c>
      <c r="C35" s="53" t="s">
        <v>15</v>
      </c>
      <c r="D35" s="53"/>
      <c r="E35" s="53"/>
      <c r="F35" s="55">
        <v>-218781.28</v>
      </c>
      <c r="G35" s="30"/>
      <c r="K35" s="69"/>
      <c r="L35" s="3"/>
      <c r="O35" s="50"/>
    </row>
    <row r="36" spans="2:15" x14ac:dyDescent="0.3">
      <c r="B36" s="52" t="s">
        <v>23</v>
      </c>
      <c r="C36" s="53" t="s">
        <v>12</v>
      </c>
      <c r="D36" s="53"/>
      <c r="E36" s="61">
        <v>62102.32</v>
      </c>
      <c r="F36" s="55"/>
      <c r="G36" s="30"/>
      <c r="K36" s="69"/>
      <c r="L36" s="3"/>
    </row>
    <row r="37" spans="2:15" x14ac:dyDescent="0.3">
      <c r="B37" s="52" t="s">
        <v>23</v>
      </c>
      <c r="C37" s="53" t="s">
        <v>15</v>
      </c>
      <c r="D37" s="53"/>
      <c r="E37" s="53"/>
      <c r="F37" s="62" t="s">
        <v>26</v>
      </c>
      <c r="G37" s="30"/>
      <c r="K37" s="69"/>
      <c r="L37" s="3"/>
    </row>
    <row r="38" spans="2:15" x14ac:dyDescent="0.3">
      <c r="B38" s="52" t="s">
        <v>25</v>
      </c>
      <c r="C38" s="53" t="s">
        <v>12</v>
      </c>
      <c r="D38" s="53"/>
      <c r="E38" s="61">
        <v>162911.29999999999</v>
      </c>
      <c r="F38" s="55"/>
      <c r="G38" s="30"/>
      <c r="K38" s="69"/>
      <c r="L38" s="3"/>
      <c r="O38" s="50"/>
    </row>
    <row r="39" spans="2:15" x14ac:dyDescent="0.3">
      <c r="B39" s="52" t="s">
        <v>25</v>
      </c>
      <c r="C39" s="53" t="s">
        <v>15</v>
      </c>
      <c r="D39" s="53"/>
      <c r="E39" s="53"/>
      <c r="F39" s="55">
        <v>-172074.61</v>
      </c>
      <c r="G39" s="30"/>
      <c r="J39"/>
      <c r="K39" s="69"/>
      <c r="L39" s="3"/>
      <c r="O39" s="50"/>
    </row>
    <row r="40" spans="2:15" x14ac:dyDescent="0.3">
      <c r="B40" s="31" t="s">
        <v>28</v>
      </c>
      <c r="C40" t="s">
        <v>12</v>
      </c>
      <c r="E40" s="50">
        <v>122296.58</v>
      </c>
      <c r="F40" s="22"/>
      <c r="G40" s="30"/>
      <c r="K40" s="71"/>
      <c r="L40" s="3"/>
      <c r="O40" s="50"/>
    </row>
    <row r="41" spans="2:15" x14ac:dyDescent="0.3">
      <c r="B41" s="31" t="s">
        <v>28</v>
      </c>
      <c r="C41" t="s">
        <v>15</v>
      </c>
      <c r="F41" s="69">
        <v>-67250.009999999995</v>
      </c>
      <c r="G41" s="30"/>
      <c r="J41"/>
      <c r="K41" s="71"/>
      <c r="L41" s="3"/>
    </row>
    <row r="42" spans="2:15" x14ac:dyDescent="0.3">
      <c r="B42" s="31" t="s">
        <v>34</v>
      </c>
      <c r="C42" t="s">
        <v>12</v>
      </c>
      <c r="D42" s="77"/>
      <c r="E42" s="78">
        <v>37138.21</v>
      </c>
      <c r="F42" s="79"/>
      <c r="G42" s="30"/>
      <c r="J42"/>
      <c r="K42" s="71"/>
      <c r="L42" s="3"/>
    </row>
    <row r="43" spans="2:15" x14ac:dyDescent="0.3">
      <c r="B43" s="31" t="s">
        <v>34</v>
      </c>
      <c r="C43" t="s">
        <v>15</v>
      </c>
      <c r="D43" s="77"/>
      <c r="E43" s="77"/>
      <c r="F43" s="79">
        <v>-6383.33</v>
      </c>
      <c r="G43" s="30"/>
      <c r="J43"/>
      <c r="K43" s="71"/>
      <c r="L43" s="3"/>
      <c r="O43" s="50"/>
    </row>
    <row r="44" spans="2:15" x14ac:dyDescent="0.3">
      <c r="B44" s="31" t="s">
        <v>37</v>
      </c>
      <c r="C44" t="s">
        <v>12</v>
      </c>
      <c r="E44" s="1">
        <v>7.03</v>
      </c>
      <c r="F44" s="69"/>
      <c r="G44" s="30"/>
      <c r="J44"/>
      <c r="K44" s="71"/>
      <c r="L44" s="3"/>
      <c r="O44" s="50"/>
    </row>
    <row r="45" spans="2:15" x14ac:dyDescent="0.3">
      <c r="B45" s="31"/>
      <c r="C45"/>
      <c r="F45" s="69"/>
      <c r="G45" s="30"/>
      <c r="J45"/>
      <c r="K45" s="71"/>
      <c r="L45" s="3"/>
      <c r="O45" s="50"/>
    </row>
    <row r="46" spans="2:15" x14ac:dyDescent="0.3">
      <c r="B46" s="31"/>
      <c r="C46"/>
      <c r="F46" s="69"/>
      <c r="G46" s="30"/>
      <c r="J46"/>
      <c r="K46" s="71"/>
      <c r="L46" s="3"/>
      <c r="O46" s="50"/>
    </row>
    <row r="47" spans="2:15" ht="15" thickBot="1" x14ac:dyDescent="0.35">
      <c r="B47" s="4"/>
      <c r="E47" s="6"/>
      <c r="F47" s="28"/>
      <c r="G47" s="30"/>
      <c r="K47" s="69"/>
      <c r="L47" s="3"/>
      <c r="N47"/>
      <c r="O47" s="50"/>
    </row>
    <row r="48" spans="2:15" ht="15" thickBot="1" x14ac:dyDescent="0.35">
      <c r="B48" s="4"/>
      <c r="C48"/>
      <c r="E48" s="22">
        <f>SUM(E24:E47)</f>
        <v>656227.46</v>
      </c>
      <c r="F48" s="22">
        <f>SUM(F24:F47)</f>
        <v>-517479.97000000003</v>
      </c>
      <c r="G48" s="30"/>
      <c r="J48" t="s">
        <v>29</v>
      </c>
      <c r="K48" s="72">
        <f>SUM(K24:K41)</f>
        <v>138740.46</v>
      </c>
      <c r="L48" s="3"/>
      <c r="N48" s="76"/>
      <c r="O48" s="50"/>
    </row>
    <row r="49" spans="2:15" ht="15" thickBot="1" x14ac:dyDescent="0.35">
      <c r="B49" s="4"/>
      <c r="C49"/>
      <c r="E49" s="22"/>
      <c r="F49" s="22"/>
      <c r="G49" s="14"/>
      <c r="J49"/>
      <c r="K49" s="22"/>
      <c r="L49" s="3"/>
    </row>
    <row r="50" spans="2:15" ht="15" thickBot="1" x14ac:dyDescent="0.35">
      <c r="B50" s="18"/>
      <c r="C50" s="33" t="s">
        <v>19</v>
      </c>
      <c r="D50" s="19"/>
      <c r="E50" s="34">
        <f>SUM(E48+F48)</f>
        <v>138747.48999999993</v>
      </c>
      <c r="F50" s="19"/>
      <c r="G50" s="19"/>
      <c r="H50" s="19"/>
      <c r="I50" s="19"/>
      <c r="J50" s="19"/>
      <c r="K50" s="19"/>
      <c r="L50" s="23"/>
    </row>
    <row r="51" spans="2:15" x14ac:dyDescent="0.3">
      <c r="C51" s="74"/>
      <c r="E51" s="41"/>
      <c r="O51" s="50"/>
    </row>
    <row r="52" spans="2:15" x14ac:dyDescent="0.3">
      <c r="B52" s="75"/>
      <c r="E52" s="41"/>
      <c r="O52" s="50"/>
    </row>
    <row r="53" spans="2:15" x14ac:dyDescent="0.3">
      <c r="C53" s="74"/>
      <c r="E53" s="41"/>
      <c r="O53" s="50"/>
    </row>
    <row r="54" spans="2:15" x14ac:dyDescent="0.3">
      <c r="C54" s="74"/>
      <c r="E54" s="41"/>
    </row>
    <row r="55" spans="2:15" x14ac:dyDescent="0.3">
      <c r="C55" t="s">
        <v>17</v>
      </c>
    </row>
    <row r="56" spans="2:15" x14ac:dyDescent="0.3">
      <c r="B56"/>
      <c r="C56" s="22"/>
      <c r="D56" s="22"/>
      <c r="O56" s="50"/>
    </row>
    <row r="57" spans="2:15" x14ac:dyDescent="0.3">
      <c r="B57"/>
      <c r="C57" s="35" t="s">
        <v>20</v>
      </c>
      <c r="D57" s="36"/>
      <c r="E57" s="37"/>
      <c r="O57" s="50"/>
    </row>
    <row r="58" spans="2:15" x14ac:dyDescent="0.3">
      <c r="C58" s="38"/>
      <c r="D58" s="39"/>
      <c r="E58" s="40"/>
      <c r="O58" s="50"/>
    </row>
    <row r="59" spans="2:15" x14ac:dyDescent="0.3">
      <c r="C59" s="38"/>
      <c r="D59" s="39"/>
      <c r="E59" s="36"/>
    </row>
    <row r="60" spans="2:15" x14ac:dyDescent="0.3">
      <c r="C60" s="39"/>
      <c r="D60" s="39"/>
      <c r="E60" s="40">
        <f>SUM(E50-E58-E59)</f>
        <v>138747.48999999993</v>
      </c>
      <c r="J60"/>
    </row>
  </sheetData>
  <mergeCells count="1">
    <mergeCell ref="B2:L2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AD42-0017-45D8-AF22-40744A172604}">
  <dimension ref="A1"/>
  <sheetViews>
    <sheetView workbookViewId="0">
      <selection activeCell="A4" sqref="A4:XFD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Euxton Clerk</dc:creator>
  <cp:lastModifiedBy>Euxton Clerk</cp:lastModifiedBy>
  <cp:lastPrinted>2026-05-20T18:36:23Z</cp:lastPrinted>
  <dcterms:created xsi:type="dcterms:W3CDTF">2016-11-04T14:48:55Z</dcterms:created>
  <dcterms:modified xsi:type="dcterms:W3CDTF">2026-08-13T15:57:34Z</dcterms:modified>
</cp:coreProperties>
</file>